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Five Year Projections" sheetId="1" r:id="rId1"/>
  </sheet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'Five Year Projections'!$B$2:$H$44</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E7" i="1" l="1"/>
  <c r="F7" i="1" s="1"/>
  <c r="G7" i="1" s="1"/>
  <c r="H7" i="1" s="1"/>
  <c r="D11" i="1"/>
  <c r="D13" i="1" s="1"/>
  <c r="E11" i="1"/>
  <c r="F11" i="1"/>
  <c r="G11" i="1"/>
  <c r="G13" i="1" s="1"/>
  <c r="H11" i="1"/>
  <c r="H13" i="1" s="1"/>
  <c r="E13" i="1"/>
  <c r="F13" i="1"/>
  <c r="D21" i="1"/>
  <c r="E21" i="1"/>
  <c r="F21" i="1"/>
  <c r="F26" i="1" s="1"/>
  <c r="F30" i="1" s="1"/>
  <c r="F32" i="1" s="1"/>
  <c r="F43" i="1" s="1"/>
  <c r="G21" i="1"/>
  <c r="H21" i="1"/>
  <c r="D26" i="1"/>
  <c r="E26" i="1"/>
  <c r="E30" i="1" s="1"/>
  <c r="E32" i="1" s="1"/>
  <c r="E43" i="1" s="1"/>
  <c r="G26" i="1"/>
  <c r="G30" i="1" s="1"/>
  <c r="G32" i="1" s="1"/>
  <c r="G43" i="1" s="1"/>
  <c r="G42" i="1" s="1"/>
  <c r="H26" i="1"/>
  <c r="D30" i="1"/>
  <c r="D32" i="1" s="1"/>
  <c r="D43" i="1" s="1"/>
  <c r="H30" i="1"/>
  <c r="H32" i="1" s="1"/>
  <c r="H43" i="1" s="1"/>
  <c r="H42" i="1" s="1"/>
  <c r="D38" i="1"/>
  <c r="E38" i="1"/>
  <c r="F38" i="1"/>
  <c r="G38" i="1"/>
  <c r="H38" i="1"/>
  <c r="D41" i="1"/>
  <c r="E41" i="1"/>
  <c r="F41" i="1"/>
  <c r="G41" i="1"/>
  <c r="H41" i="1"/>
  <c r="E42" i="1" l="1"/>
  <c r="F42" i="1"/>
  <c r="D42" i="1"/>
</calcChain>
</file>

<file path=xl/comments1.xml><?xml version="1.0" encoding="utf-8"?>
<comments xmlns="http://schemas.openxmlformats.org/spreadsheetml/2006/main">
  <authors>
    <author>Author</author>
  </authors>
  <commentList>
    <comment ref="C5" authorId="0" shapeId="0">
      <text>
        <r>
          <rPr>
            <sz val="10"/>
            <color indexed="81"/>
            <rFont val="Arial"/>
            <family val="2"/>
          </rPr>
          <t>This template projects the key financial figures for a company over five years. The
projections include abbreviated income and cash flow statements, and a balance 
sheet.
Enter the beginning year of the analysis into the cell provided. The other year 
headings will be calculated automatically. Please note that the entry cells for 
"Cash outflow" require negative numbers.</t>
        </r>
      </text>
    </comment>
  </commentList>
</comments>
</file>

<file path=xl/sharedStrings.xml><?xml version="1.0" encoding="utf-8"?>
<sst xmlns="http://schemas.openxmlformats.org/spreadsheetml/2006/main" count="29" uniqueCount="29">
  <si>
    <t>Five Year Projections</t>
  </si>
  <si>
    <t>Income Statement</t>
  </si>
  <si>
    <t>Net sales</t>
  </si>
  <si>
    <t>Cost of goods sold</t>
  </si>
  <si>
    <t>Net Operating Income</t>
  </si>
  <si>
    <t>Operating expenses</t>
  </si>
  <si>
    <t>Net Income</t>
  </si>
  <si>
    <t>Cash Flow Statement</t>
  </si>
  <si>
    <t>Beginning balance</t>
  </si>
  <si>
    <t>Cash inflow</t>
  </si>
  <si>
    <t>Cash outflow</t>
  </si>
  <si>
    <t>Ending Cash Balance</t>
  </si>
  <si>
    <t>Balance Sheet</t>
  </si>
  <si>
    <t>Cash</t>
  </si>
  <si>
    <t>Accounts receivable</t>
  </si>
  <si>
    <t>Inventory</t>
  </si>
  <si>
    <t>Prepaid expenses</t>
  </si>
  <si>
    <t>Total Current Assets</t>
  </si>
  <si>
    <t>Fixed assets</t>
  </si>
  <si>
    <t>Total Assets</t>
  </si>
  <si>
    <t>Accounts payable</t>
  </si>
  <si>
    <t>Short-term notes</t>
  </si>
  <si>
    <t>Accrued &amp; other liabilities</t>
  </si>
  <si>
    <t>Total Current Liabilities</t>
  </si>
  <si>
    <t>Long-term debt</t>
  </si>
  <si>
    <t>Other long-term liabilities</t>
  </si>
  <si>
    <t>Total Long-term Liabilities</t>
  </si>
  <si>
    <t>Shareholders' equity</t>
  </si>
  <si>
    <t>Total Liabilities and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</si>
</sst>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quot;$&quot;#,##0_);[Red]\(&quot;$&quot;#,##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0_)"/>
  </numFmts>
  <fonts count="40" x14ac:knownFonts="1">
    <font>
      <sz val="10"/>
      <name val="Arial"/>
    </font>
    <font>
      <sz val="10"/>
      <name val="Arial"/>
      <family val="2"/>
    </font>
    <font>
      <sz val="10"/>
      <name val="Arial"/>
      <family val="2"/>
    </font>
    <font>
      <b/>
      <sz val="26"/>
      <color indexed="9"/>
      <name val="Arial"/>
      <family val="2"/>
    </font>
    <font>
      <sz val="12"/>
      <name val="Arial"/>
      <family val="2"/>
    </font>
    <font>
      <u/>
      <sz val="18"/>
      <name val="Arial"/>
      <family val="2"/>
    </font>
    <font>
      <b/>
      <sz val="12"/>
      <name val="Arial"/>
      <family val="2"/>
    </font>
    <font>
      <i/>
      <sz val="12"/>
      <name val="Arial"/>
      <family val="2"/>
    </font>
    <font>
      <sz val="10"/>
      <color indexed="81"/>
      <name val="Arial"/>
      <family val="2"/>
    </font>
    <font>
      <u/>
      <sz val="10"/>
      <color indexed="12"/>
      <name val="Arial"/>
      <family val="2"/>
    </font>
    <font>
      <u/>
      <sz val="12"/>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1">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
      <patternFill patternType="solid">
        <fgColor indexed="47"/>
        <bgColor indexed="26"/>
      </patternFill>
    </fill>
    <fill>
      <patternFill patternType="solid">
        <fgColor indexed="47"/>
        <bgColor indexed="9"/>
      </patternFill>
    </fill>
  </fills>
  <borders count="2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8"/>
      </bottom>
      <diagonal/>
    </border>
    <border>
      <left/>
      <right/>
      <top/>
      <bottom style="double">
        <color indexed="8"/>
      </bottom>
      <diagonal/>
    </border>
  </borders>
  <cellStyleXfs count="75">
    <xf numFmtId="0" fontId="0" fillId="0" borderId="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37" fontId="11" fillId="16" borderId="1" applyBorder="0" applyProtection="0">
      <alignment vertical="center"/>
    </xf>
    <xf numFmtId="0" fontId="28" fillId="17" borderId="0" applyNumberFormat="0" applyBorder="0" applyAlignment="0" applyProtection="0"/>
    <xf numFmtId="164" fontId="12" fillId="0" borderId="2">
      <protection locked="0"/>
    </xf>
    <xf numFmtId="0" fontId="13" fillId="18" borderId="0" applyBorder="0">
      <alignment horizontal="left" vertical="center" indent="1"/>
    </xf>
    <xf numFmtId="0" fontId="29" fillId="4" borderId="3" applyNumberFormat="0" applyAlignment="0" applyProtection="0"/>
    <xf numFmtId="0" fontId="30"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4" fillId="0" borderId="5"/>
    <xf numFmtId="4" fontId="12"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1" fillId="0" borderId="0" applyNumberFormat="0" applyFill="0" applyBorder="0" applyAlignment="0" applyProtection="0"/>
    <xf numFmtId="2" fontId="1" fillId="0" borderId="0" applyFont="0" applyFill="0" applyBorder="0" applyAlignment="0" applyProtection="0"/>
    <xf numFmtId="0" fontId="32" fillId="6" borderId="0" applyNumberFormat="0" applyBorder="0" applyAlignment="0" applyProtection="0"/>
    <xf numFmtId="4" fontId="12" fillId="21" borderId="5"/>
    <xf numFmtId="167" fontId="15" fillId="0" borderId="6"/>
    <xf numFmtId="37" fontId="16" fillId="22" borderId="2" applyBorder="0">
      <alignment horizontal="left" vertical="center" indent="1"/>
    </xf>
    <xf numFmtId="37" fontId="17" fillId="23" borderId="7" applyFill="0">
      <alignment vertical="center"/>
    </xf>
    <xf numFmtId="0" fontId="17" fillId="24" borderId="8" applyNumberFormat="0">
      <alignment horizontal="left" vertical="top" indent="1"/>
    </xf>
    <xf numFmtId="0" fontId="17" fillId="16" borderId="0" applyBorder="0">
      <alignment horizontal="left" vertical="center" indent="1"/>
    </xf>
    <xf numFmtId="0" fontId="17" fillId="0" borderId="8" applyNumberFormat="0" applyFill="0">
      <alignment horizontal="centerContinuous" vertical="top"/>
    </xf>
    <xf numFmtId="0" fontId="18" fillId="0" borderId="0" applyNumberFormat="0" applyFont="0" applyFill="0" applyAlignment="0" applyProtection="0"/>
    <xf numFmtId="0" fontId="19" fillId="0" borderId="0" applyNumberFormat="0" applyFon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9" fillId="0" borderId="0" applyNumberFormat="0" applyFill="0" applyBorder="0" applyAlignment="0" applyProtection="0">
      <alignment vertical="top"/>
      <protection locked="0"/>
    </xf>
    <xf numFmtId="0" fontId="34" fillId="10" borderId="3" applyNumberFormat="0" applyAlignment="0" applyProtection="0"/>
    <xf numFmtId="167" fontId="15" fillId="0" borderId="10"/>
    <xf numFmtId="0" fontId="35" fillId="0" borderId="11" applyNumberFormat="0" applyFill="0" applyAlignment="0" applyProtection="0"/>
    <xf numFmtId="166" fontId="15" fillId="0" borderId="12"/>
    <xf numFmtId="0" fontId="36" fillId="7" borderId="0" applyNumberFormat="0" applyBorder="0" applyAlignment="0" applyProtection="0"/>
    <xf numFmtId="0" fontId="20" fillId="23" borderId="0">
      <alignment horizontal="left" wrapText="1" indent="1"/>
    </xf>
    <xf numFmtId="37" fontId="11" fillId="16" borderId="13" applyBorder="0">
      <alignment horizontal="left" vertical="center" indent="2"/>
    </xf>
    <xf numFmtId="0" fontId="21" fillId="0" borderId="0"/>
    <xf numFmtId="0" fontId="1" fillId="7" borderId="14" applyNumberFormat="0" applyFont="0" applyAlignment="0" applyProtection="0"/>
    <xf numFmtId="0" fontId="37" fillId="4" borderId="15" applyNumberFormat="0" applyAlignment="0" applyProtection="0"/>
    <xf numFmtId="173" fontId="22" fillId="25" borderId="16"/>
    <xf numFmtId="172" fontId="22" fillId="0" borderId="16" applyFont="0" applyFill="0" applyBorder="0" applyAlignment="0" applyProtection="0">
      <protection locked="0"/>
    </xf>
    <xf numFmtId="2" fontId="23" fillId="0" borderId="0">
      <protection locked="0"/>
    </xf>
    <xf numFmtId="0" fontId="1" fillId="26" borderId="0"/>
    <xf numFmtId="49" fontId="1" fillId="0" borderId="0" applyFont="0" applyFill="0" applyBorder="0" applyAlignment="0" applyProtection="0"/>
    <xf numFmtId="0" fontId="38" fillId="0" borderId="0" applyNumberFormat="0" applyFill="0" applyBorder="0" applyAlignment="0" applyProtection="0"/>
    <xf numFmtId="0" fontId="24" fillId="0" borderId="0">
      <alignment horizontal="right"/>
    </xf>
    <xf numFmtId="0" fontId="25"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9" fillId="0" borderId="0" applyNumberFormat="0" applyFill="0" applyBorder="0" applyAlignment="0" applyProtection="0"/>
  </cellStyleXfs>
  <cellXfs count="16">
    <xf numFmtId="0" fontId="0" fillId="0" borderId="0" xfId="0"/>
    <xf numFmtId="0" fontId="4" fillId="24" borderId="0" xfId="0" applyFont="1" applyFill="1" applyProtection="1"/>
    <xf numFmtId="0" fontId="2" fillId="0" borderId="0" xfId="0" applyFont="1" applyProtection="1"/>
    <xf numFmtId="0" fontId="2" fillId="24" borderId="0" xfId="0" applyFont="1" applyFill="1" applyProtection="1"/>
    <xf numFmtId="0" fontId="5" fillId="24" borderId="0" xfId="0" applyFont="1" applyFill="1" applyAlignment="1" applyProtection="1">
      <alignment horizontal="centerContinuous"/>
    </xf>
    <xf numFmtId="174" fontId="6" fillId="29" borderId="0" xfId="0" applyNumberFormat="1" applyFont="1" applyFill="1" applyProtection="1">
      <protection locked="0"/>
    </xf>
    <xf numFmtId="174" fontId="6" fillId="30" borderId="0" xfId="0" applyNumberFormat="1" applyFont="1" applyFill="1" applyProtection="1"/>
    <xf numFmtId="0" fontId="6" fillId="24" borderId="0" xfId="0" applyFont="1" applyFill="1" applyProtection="1"/>
    <xf numFmtId="165" fontId="4" fillId="28" borderId="0" xfId="0" applyNumberFormat="1" applyFont="1" applyFill="1" applyProtection="1">
      <protection locked="0"/>
    </xf>
    <xf numFmtId="165" fontId="4" fillId="28" borderId="18" xfId="0" applyNumberFormat="1" applyFont="1" applyFill="1" applyBorder="1" applyProtection="1">
      <protection locked="0"/>
    </xf>
    <xf numFmtId="165" fontId="4" fillId="24" borderId="0" xfId="0" applyNumberFormat="1" applyFont="1" applyFill="1" applyProtection="1"/>
    <xf numFmtId="0" fontId="7" fillId="24" borderId="0" xfId="0" applyFont="1" applyFill="1" applyProtection="1"/>
    <xf numFmtId="165" fontId="4" fillId="24" borderId="18" xfId="0" applyNumberFormat="1" applyFont="1" applyFill="1" applyBorder="1" applyProtection="1"/>
    <xf numFmtId="165" fontId="4" fillId="24" borderId="19" xfId="0" applyNumberFormat="1" applyFont="1" applyFill="1" applyBorder="1" applyProtection="1"/>
    <xf numFmtId="0" fontId="10" fillId="0" borderId="0" xfId="52" applyFont="1" applyAlignment="1" applyProtection="1">
      <alignment horizontal="center" vertical="center"/>
    </xf>
    <xf numFmtId="0" fontId="3" fillId="27" borderId="0" xfId="0" applyFont="1" applyFill="1" applyAlignment="1" applyProtection="1">
      <alignment horizont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361950</xdr:colOff>
      <xdr:row>1</xdr:row>
      <xdr:rowOff>104775</xdr:rowOff>
    </xdr:to>
    <xdr:sp macro="" textlink="">
      <xdr:nvSpPr>
        <xdr:cNvPr id="1026" name="Rectangle 2"/>
        <xdr:cNvSpPr>
          <a:spLocks noChangeArrowheads="1"/>
        </xdr:cNvSpPr>
      </xdr:nvSpPr>
      <xdr:spPr bwMode="auto">
        <a:xfrm>
          <a:off x="0" y="0"/>
          <a:ext cx="704850" cy="26670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6">
    <pageSetUpPr autoPageBreaks="0" fitToPage="1"/>
  </sheetPr>
  <dimension ref="B3:H46"/>
  <sheetViews>
    <sheetView showGridLines="0" showRowColHeaders="0" tabSelected="1" zoomScale="85" zoomScaleNormal="85" workbookViewId="0"/>
  </sheetViews>
  <sheetFormatPr defaultRowHeight="12.75" x14ac:dyDescent="0.2"/>
  <cols>
    <col min="1" max="1" width="1.7109375" style="2" customWidth="1"/>
    <col min="2" max="2" width="3.42578125" style="2" customWidth="1"/>
    <col min="3" max="3" width="33.140625" style="2" customWidth="1"/>
    <col min="4" max="8" width="12.85546875" style="2" customWidth="1"/>
    <col min="9" max="9" width="4.7109375" style="2" customWidth="1"/>
    <col min="10" max="16384" width="9.140625" style="2"/>
  </cols>
  <sheetData>
    <row r="3" spans="2:8" ht="33.75" x14ac:dyDescent="0.5">
      <c r="B3" s="15" t="s">
        <v>0</v>
      </c>
      <c r="C3" s="15"/>
      <c r="D3" s="15"/>
      <c r="E3" s="15"/>
      <c r="F3" s="15"/>
      <c r="G3" s="15"/>
      <c r="H3" s="15"/>
    </row>
    <row r="4" spans="2:8" x14ac:dyDescent="0.2">
      <c r="B4" s="3"/>
      <c r="C4" s="3"/>
      <c r="D4" s="3"/>
      <c r="E4" s="3"/>
      <c r="F4" s="3"/>
      <c r="G4" s="3"/>
      <c r="H4" s="3"/>
    </row>
    <row r="5" spans="2:8" x14ac:dyDescent="0.2">
      <c r="B5" s="3"/>
      <c r="C5" s="3"/>
      <c r="D5" s="3"/>
      <c r="E5" s="3"/>
      <c r="F5" s="3"/>
      <c r="G5" s="3"/>
      <c r="H5" s="3"/>
    </row>
    <row r="6" spans="2:8" ht="23.25" x14ac:dyDescent="0.35">
      <c r="B6" s="4"/>
      <c r="C6" s="1"/>
      <c r="D6" s="1"/>
      <c r="E6" s="1"/>
      <c r="F6" s="1"/>
      <c r="G6" s="1"/>
      <c r="H6" s="1"/>
    </row>
    <row r="7" spans="2:8" ht="15.75" x14ac:dyDescent="0.25">
      <c r="B7" s="1"/>
      <c r="C7" s="1"/>
      <c r="D7" s="5">
        <v>2006</v>
      </c>
      <c r="E7" s="6">
        <f>D7+1</f>
        <v>2007</v>
      </c>
      <c r="F7" s="6">
        <f>E7+1</f>
        <v>2008</v>
      </c>
      <c r="G7" s="6">
        <f>F7+1</f>
        <v>2009</v>
      </c>
      <c r="H7" s="6">
        <f>G7+1</f>
        <v>2010</v>
      </c>
    </row>
    <row r="8" spans="2:8" ht="15.75" x14ac:dyDescent="0.25">
      <c r="B8" s="7" t="s">
        <v>1</v>
      </c>
      <c r="C8" s="1"/>
      <c r="D8" s="1"/>
      <c r="E8" s="1"/>
      <c r="F8" s="1"/>
      <c r="G8" s="1"/>
      <c r="H8" s="1"/>
    </row>
    <row r="9" spans="2:8" ht="15" x14ac:dyDescent="0.2">
      <c r="B9" s="1" t="s">
        <v>2</v>
      </c>
      <c r="C9" s="1"/>
      <c r="D9" s="8">
        <v>43300</v>
      </c>
      <c r="E9" s="8">
        <v>67900</v>
      </c>
      <c r="F9" s="8">
        <v>77300</v>
      </c>
      <c r="G9" s="8">
        <v>80200</v>
      </c>
      <c r="H9" s="8">
        <v>88100</v>
      </c>
    </row>
    <row r="10" spans="2:8" ht="15" x14ac:dyDescent="0.2">
      <c r="B10" s="1" t="s">
        <v>3</v>
      </c>
      <c r="C10" s="1"/>
      <c r="D10" s="9">
        <v>24100</v>
      </c>
      <c r="E10" s="9">
        <v>24600</v>
      </c>
      <c r="F10" s="9">
        <v>20800</v>
      </c>
      <c r="G10" s="9">
        <v>21900</v>
      </c>
      <c r="H10" s="9">
        <v>39500</v>
      </c>
    </row>
    <row r="11" spans="2:8" ht="15" x14ac:dyDescent="0.2">
      <c r="B11" s="1" t="s">
        <v>4</v>
      </c>
      <c r="C11" s="1"/>
      <c r="D11" s="10">
        <f>IF(OR(D9&lt;&gt;0,D10),D9-D10,"")</f>
        <v>19200</v>
      </c>
      <c r="E11" s="10">
        <f>IF(OR(E9&lt;&gt;0,E10),E9-E10,"")</f>
        <v>43300</v>
      </c>
      <c r="F11" s="10">
        <f>IF(OR(F9&lt;&gt;0,F10),F9-F10,"")</f>
        <v>56500</v>
      </c>
      <c r="G11" s="10">
        <f>IF(OR(G9&lt;&gt;0,G10),G9-G10,"")</f>
        <v>58300</v>
      </c>
      <c r="H11" s="10">
        <f>IF(OR(H9&lt;&gt;0,H10),H9-H10,"")</f>
        <v>48600</v>
      </c>
    </row>
    <row r="12" spans="2:8" ht="15" x14ac:dyDescent="0.2">
      <c r="B12" s="1" t="s">
        <v>5</v>
      </c>
      <c r="C12" s="1"/>
      <c r="D12" s="9">
        <v>3500</v>
      </c>
      <c r="E12" s="9">
        <v>3900</v>
      </c>
      <c r="F12" s="9">
        <v>2100</v>
      </c>
      <c r="G12" s="9">
        <v>3000</v>
      </c>
      <c r="H12" s="9">
        <v>3600</v>
      </c>
    </row>
    <row r="13" spans="2:8" ht="15" x14ac:dyDescent="0.2">
      <c r="B13" s="1"/>
      <c r="C13" s="11" t="s">
        <v>6</v>
      </c>
      <c r="D13" s="12">
        <f>IF(OR(SUM(D11)&lt;&gt;0,D12),D11-D12,"")</f>
        <v>15700</v>
      </c>
      <c r="E13" s="12">
        <f>IF(OR(SUM(E11)&lt;&gt;0,E12),E11-E12,"")</f>
        <v>39400</v>
      </c>
      <c r="F13" s="12">
        <f>IF(OR(SUM(F11)&lt;&gt;0,F12),F11-F12,"")</f>
        <v>54400</v>
      </c>
      <c r="G13" s="12">
        <f>IF(OR(SUM(G11)&lt;&gt;0,G12),G11-G12,"")</f>
        <v>55300</v>
      </c>
      <c r="H13" s="12">
        <f>IF(OR(SUM(H11)&lt;&gt;0,H12),H11-H12,"")</f>
        <v>45000</v>
      </c>
    </row>
    <row r="14" spans="2:8" ht="15" x14ac:dyDescent="0.2">
      <c r="B14" s="1"/>
      <c r="C14" s="1"/>
      <c r="D14" s="10"/>
      <c r="E14" s="10"/>
      <c r="F14" s="10"/>
      <c r="G14" s="10"/>
      <c r="H14" s="10"/>
    </row>
    <row r="15" spans="2:8" ht="15" x14ac:dyDescent="0.2">
      <c r="B15" s="1"/>
      <c r="C15" s="1"/>
      <c r="D15" s="10"/>
      <c r="E15" s="10"/>
      <c r="F15" s="10"/>
      <c r="G15" s="10"/>
      <c r="H15" s="10"/>
    </row>
    <row r="16" spans="2:8" ht="15" x14ac:dyDescent="0.2">
      <c r="B16" s="1"/>
      <c r="C16" s="1"/>
      <c r="D16" s="10"/>
      <c r="E16" s="10"/>
      <c r="F16" s="10"/>
      <c r="G16" s="10"/>
      <c r="H16" s="10"/>
    </row>
    <row r="17" spans="2:8" ht="15.75" x14ac:dyDescent="0.25">
      <c r="B17" s="7" t="s">
        <v>7</v>
      </c>
      <c r="C17" s="1"/>
      <c r="D17" s="10"/>
      <c r="E17" s="10"/>
      <c r="F17" s="10"/>
      <c r="G17" s="10"/>
      <c r="H17" s="10"/>
    </row>
    <row r="18" spans="2:8" ht="15" x14ac:dyDescent="0.2">
      <c r="B18" s="1" t="s">
        <v>8</v>
      </c>
      <c r="C18" s="1"/>
      <c r="D18" s="8">
        <v>14500</v>
      </c>
      <c r="E18" s="8">
        <v>12300</v>
      </c>
      <c r="F18" s="8">
        <v>8200</v>
      </c>
      <c r="G18" s="8">
        <v>8900</v>
      </c>
      <c r="H18" s="8">
        <v>11600</v>
      </c>
    </row>
    <row r="19" spans="2:8" ht="15" x14ac:dyDescent="0.2">
      <c r="B19" s="1" t="s">
        <v>9</v>
      </c>
      <c r="C19" s="1"/>
      <c r="D19" s="8">
        <v>7000</v>
      </c>
      <c r="E19" s="8">
        <v>7600</v>
      </c>
      <c r="F19" s="8">
        <v>9400</v>
      </c>
      <c r="G19" s="8">
        <v>9900</v>
      </c>
      <c r="H19" s="8">
        <v>7000</v>
      </c>
    </row>
    <row r="20" spans="2:8" ht="15" x14ac:dyDescent="0.2">
      <c r="B20" s="1" t="s">
        <v>10</v>
      </c>
      <c r="C20" s="1"/>
      <c r="D20" s="9">
        <v>-8200</v>
      </c>
      <c r="E20" s="9">
        <v>-5400</v>
      </c>
      <c r="F20" s="9">
        <v>-6900</v>
      </c>
      <c r="G20" s="9">
        <v>-7900</v>
      </c>
      <c r="H20" s="9">
        <v>-8900</v>
      </c>
    </row>
    <row r="21" spans="2:8" ht="15" x14ac:dyDescent="0.2">
      <c r="B21" s="1"/>
      <c r="C21" s="11" t="s">
        <v>11</v>
      </c>
      <c r="D21" s="12">
        <f>IF(SUM(D18:D20),SUM(D18:D20),"")</f>
        <v>13300</v>
      </c>
      <c r="E21" s="12">
        <f>IF(SUM(E18:E20),SUM(E18:E20),"")</f>
        <v>14500</v>
      </c>
      <c r="F21" s="12">
        <f>IF(SUM(F18:F20),SUM(F18:F20),"")</f>
        <v>10700</v>
      </c>
      <c r="G21" s="12">
        <f>IF(SUM(G18:G20),SUM(G18:G20),"")</f>
        <v>10900</v>
      </c>
      <c r="H21" s="12">
        <f>IF(SUM(H18:H20),SUM(H18:H20),"")</f>
        <v>9700</v>
      </c>
    </row>
    <row r="22" spans="2:8" ht="15" x14ac:dyDescent="0.2">
      <c r="B22" s="1"/>
      <c r="C22" s="1"/>
      <c r="D22" s="10"/>
      <c r="E22" s="10"/>
      <c r="F22" s="10"/>
      <c r="G22" s="10"/>
      <c r="H22" s="10"/>
    </row>
    <row r="23" spans="2:8" ht="15" x14ac:dyDescent="0.2">
      <c r="B23" s="1"/>
      <c r="C23" s="1"/>
      <c r="D23" s="10"/>
      <c r="E23" s="10"/>
      <c r="F23" s="10"/>
      <c r="G23" s="10"/>
      <c r="H23" s="10"/>
    </row>
    <row r="24" spans="2:8" ht="15" x14ac:dyDescent="0.2">
      <c r="B24" s="1"/>
      <c r="C24" s="1"/>
      <c r="D24" s="10"/>
      <c r="E24" s="10"/>
      <c r="F24" s="10"/>
      <c r="G24" s="10"/>
      <c r="H24" s="10"/>
    </row>
    <row r="25" spans="2:8" ht="15.75" x14ac:dyDescent="0.25">
      <c r="B25" s="7" t="s">
        <v>12</v>
      </c>
      <c r="C25" s="1"/>
      <c r="D25" s="10"/>
      <c r="E25" s="10"/>
      <c r="F25" s="10"/>
      <c r="G25" s="10"/>
      <c r="H25" s="10"/>
    </row>
    <row r="26" spans="2:8" ht="15" x14ac:dyDescent="0.2">
      <c r="B26" s="1" t="s">
        <v>13</v>
      </c>
      <c r="C26" s="1"/>
      <c r="D26" s="10">
        <f>D21</f>
        <v>13300</v>
      </c>
      <c r="E26" s="10">
        <f>E21</f>
        <v>14500</v>
      </c>
      <c r="F26" s="10">
        <f>F21</f>
        <v>10700</v>
      </c>
      <c r="G26" s="10">
        <f>G21</f>
        <v>10900</v>
      </c>
      <c r="H26" s="10">
        <f>H21</f>
        <v>9700</v>
      </c>
    </row>
    <row r="27" spans="2:8" ht="15" x14ac:dyDescent="0.2">
      <c r="B27" s="1" t="s">
        <v>14</v>
      </c>
      <c r="C27" s="1"/>
      <c r="D27" s="8">
        <v>17600</v>
      </c>
      <c r="E27" s="8">
        <v>13800</v>
      </c>
      <c r="F27" s="8">
        <v>19800</v>
      </c>
      <c r="G27" s="8">
        <v>19500</v>
      </c>
      <c r="H27" s="8">
        <v>21800</v>
      </c>
    </row>
    <row r="28" spans="2:8" ht="15" x14ac:dyDescent="0.2">
      <c r="B28" s="1" t="s">
        <v>15</v>
      </c>
      <c r="C28" s="1"/>
      <c r="D28" s="8">
        <v>6300</v>
      </c>
      <c r="E28" s="8">
        <v>8200</v>
      </c>
      <c r="F28" s="8">
        <v>9300</v>
      </c>
      <c r="G28" s="8">
        <v>9400</v>
      </c>
      <c r="H28" s="8">
        <v>11200</v>
      </c>
    </row>
    <row r="29" spans="2:8" ht="15" x14ac:dyDescent="0.2">
      <c r="B29" s="1" t="s">
        <v>16</v>
      </c>
      <c r="C29" s="1"/>
      <c r="D29" s="9">
        <v>5700</v>
      </c>
      <c r="E29" s="9">
        <v>6300</v>
      </c>
      <c r="F29" s="9">
        <v>5800</v>
      </c>
      <c r="G29" s="9">
        <v>3200</v>
      </c>
      <c r="H29" s="9">
        <v>2700</v>
      </c>
    </row>
    <row r="30" spans="2:8" ht="15" x14ac:dyDescent="0.2">
      <c r="B30" s="1"/>
      <c r="C30" s="11" t="s">
        <v>17</v>
      </c>
      <c r="D30" s="10">
        <f>IF(SUM(D26:D29),SUM(D26:D29),"")</f>
        <v>42900</v>
      </c>
      <c r="E30" s="10">
        <f>IF(SUM(E26:E29),SUM(E26:E29),"")</f>
        <v>42800</v>
      </c>
      <c r="F30" s="10">
        <f>IF(SUM(F26:F29),SUM(F26:F29),"")</f>
        <v>45600</v>
      </c>
      <c r="G30" s="10">
        <f>IF(SUM(G26:G29),SUM(G26:G29),"")</f>
        <v>43000</v>
      </c>
      <c r="H30" s="10">
        <f>IF(SUM(H26:H29),SUM(H26:H29),"")</f>
        <v>45400</v>
      </c>
    </row>
    <row r="31" spans="2:8" ht="15" x14ac:dyDescent="0.2">
      <c r="B31" s="1" t="s">
        <v>18</v>
      </c>
      <c r="C31" s="1"/>
      <c r="D31" s="9">
        <v>28000</v>
      </c>
      <c r="E31" s="9">
        <v>30500</v>
      </c>
      <c r="F31" s="9">
        <v>45000</v>
      </c>
      <c r="G31" s="9">
        <v>43000</v>
      </c>
      <c r="H31" s="9">
        <v>41000</v>
      </c>
    </row>
    <row r="32" spans="2:8" ht="15.75" thickBot="1" x14ac:dyDescent="0.25">
      <c r="B32" s="1"/>
      <c r="C32" s="11" t="s">
        <v>19</v>
      </c>
      <c r="D32" s="13">
        <f>IF(SUM(D30:D31),SUM(D30:D31),"")</f>
        <v>70900</v>
      </c>
      <c r="E32" s="13">
        <f>IF(SUM(E30:E31),SUM(E30:E31),"")</f>
        <v>73300</v>
      </c>
      <c r="F32" s="13">
        <f>IF(SUM(F30:F31),SUM(F30:F31),"")</f>
        <v>90600</v>
      </c>
      <c r="G32" s="13">
        <f>IF(SUM(G30:G31),SUM(G30:G31),"")</f>
        <v>86000</v>
      </c>
      <c r="H32" s="13">
        <f>IF(SUM(H30:H31),SUM(H30:H31),"")</f>
        <v>86400</v>
      </c>
    </row>
    <row r="33" spans="2:8" ht="15.75" thickTop="1" x14ac:dyDescent="0.2">
      <c r="B33" s="1"/>
      <c r="C33" s="1"/>
      <c r="D33" s="10"/>
      <c r="E33" s="10"/>
      <c r="F33" s="10"/>
      <c r="G33" s="10"/>
      <c r="H33" s="10"/>
    </row>
    <row r="34" spans="2:8" ht="15" x14ac:dyDescent="0.2">
      <c r="B34" s="1"/>
      <c r="C34" s="1"/>
      <c r="D34" s="10"/>
      <c r="E34" s="10"/>
      <c r="F34" s="10"/>
      <c r="G34" s="10"/>
      <c r="H34" s="10"/>
    </row>
    <row r="35" spans="2:8" ht="15" x14ac:dyDescent="0.2">
      <c r="B35" s="1" t="s">
        <v>20</v>
      </c>
      <c r="C35" s="1"/>
      <c r="D35" s="8">
        <v>6400</v>
      </c>
      <c r="E35" s="8">
        <v>6200</v>
      </c>
      <c r="F35" s="8">
        <v>9800</v>
      </c>
      <c r="G35" s="8">
        <v>7600</v>
      </c>
      <c r="H35" s="8">
        <v>8200</v>
      </c>
    </row>
    <row r="36" spans="2:8" ht="15" x14ac:dyDescent="0.2">
      <c r="B36" s="1" t="s">
        <v>21</v>
      </c>
      <c r="C36" s="1"/>
      <c r="D36" s="8">
        <v>5700</v>
      </c>
      <c r="E36" s="8">
        <v>5500</v>
      </c>
      <c r="F36" s="8">
        <v>4800</v>
      </c>
      <c r="G36" s="8">
        <v>5400</v>
      </c>
      <c r="H36" s="8">
        <v>7700</v>
      </c>
    </row>
    <row r="37" spans="2:8" ht="15" x14ac:dyDescent="0.2">
      <c r="B37" s="1" t="s">
        <v>22</v>
      </c>
      <c r="C37" s="1"/>
      <c r="D37" s="9">
        <v>2300</v>
      </c>
      <c r="E37" s="9">
        <v>2300</v>
      </c>
      <c r="F37" s="9">
        <v>3000</v>
      </c>
      <c r="G37" s="9">
        <v>2900</v>
      </c>
      <c r="H37" s="9">
        <v>2700</v>
      </c>
    </row>
    <row r="38" spans="2:8" ht="15" x14ac:dyDescent="0.2">
      <c r="B38" s="1"/>
      <c r="C38" s="11" t="s">
        <v>23</v>
      </c>
      <c r="D38" s="12">
        <f>IF(SUM(D35:D37),SUM(D35:D37),"")</f>
        <v>14400</v>
      </c>
      <c r="E38" s="12">
        <f>IF(SUM(E35:E37),SUM(E35:E37),"")</f>
        <v>14000</v>
      </c>
      <c r="F38" s="12">
        <f>IF(SUM(F35:F37),SUM(F35:F37),"")</f>
        <v>17600</v>
      </c>
      <c r="G38" s="12">
        <f>IF(SUM(G35:G37),SUM(G35:G37),"")</f>
        <v>15900</v>
      </c>
      <c r="H38" s="12">
        <f>IF(SUM(H35:H37),SUM(H35:H37),"")</f>
        <v>18600</v>
      </c>
    </row>
    <row r="39" spans="2:8" ht="15" x14ac:dyDescent="0.2">
      <c r="B39" s="1" t="s">
        <v>24</v>
      </c>
      <c r="C39" s="1"/>
      <c r="D39" s="8">
        <v>22100</v>
      </c>
      <c r="E39" s="8">
        <v>23700</v>
      </c>
      <c r="F39" s="8">
        <v>22600</v>
      </c>
      <c r="G39" s="8">
        <v>21800</v>
      </c>
      <c r="H39" s="8">
        <v>22400</v>
      </c>
    </row>
    <row r="40" spans="2:8" ht="15" x14ac:dyDescent="0.2">
      <c r="B40" s="1" t="s">
        <v>25</v>
      </c>
      <c r="C40" s="1"/>
      <c r="D40" s="9">
        <v>1400</v>
      </c>
      <c r="E40" s="9">
        <v>1800</v>
      </c>
      <c r="F40" s="9">
        <v>1400</v>
      </c>
      <c r="G40" s="9">
        <v>1000</v>
      </c>
      <c r="H40" s="9">
        <v>1700</v>
      </c>
    </row>
    <row r="41" spans="2:8" ht="15" x14ac:dyDescent="0.2">
      <c r="B41" s="1"/>
      <c r="C41" s="11" t="s">
        <v>26</v>
      </c>
      <c r="D41" s="12">
        <f>IF(SUM(D39:D40),SUM(D39:D40),"")</f>
        <v>23500</v>
      </c>
      <c r="E41" s="12">
        <f>IF(SUM(E39:E40),SUM(E39:E40),"")</f>
        <v>25500</v>
      </c>
      <c r="F41" s="12">
        <f>IF(SUM(F39:F40),SUM(F39:F40),"")</f>
        <v>24000</v>
      </c>
      <c r="G41" s="12">
        <f>IF(SUM(G39:G40),SUM(G39:G40),"")</f>
        <v>22800</v>
      </c>
      <c r="H41" s="12">
        <f>IF(SUM(H39:H40),SUM(H39:H40),"")</f>
        <v>24100</v>
      </c>
    </row>
    <row r="42" spans="2:8" ht="15" x14ac:dyDescent="0.2">
      <c r="B42" s="1" t="s">
        <v>27</v>
      </c>
      <c r="C42" s="1"/>
      <c r="D42" s="12">
        <f>IF(OR(OR(SUM(D43)&lt;&gt;0,D41),D38),D43-D41-D38,"")</f>
        <v>33000</v>
      </c>
      <c r="E42" s="12">
        <f>IF(OR(OR(SUM(E43)&lt;&gt;0,E41),E38),E43-E41-E38,"")</f>
        <v>33800</v>
      </c>
      <c r="F42" s="12">
        <f>IF(OR(OR(SUM(F43)&lt;&gt;0,F41),F38),F43-F41-F38,"")</f>
        <v>49000</v>
      </c>
      <c r="G42" s="12">
        <f>IF(OR(OR(SUM(G43)&lt;&gt;0,G41),G38),G43-G41-G38,"")</f>
        <v>47300</v>
      </c>
      <c r="H42" s="12">
        <f>IF(OR(OR(SUM(H43)&lt;&gt;0,H41),H38),H43-H41-H38,"")</f>
        <v>43700</v>
      </c>
    </row>
    <row r="43" spans="2:8" ht="15.75" thickBot="1" x14ac:dyDescent="0.25">
      <c r="B43" s="1" t="s">
        <v>28</v>
      </c>
      <c r="C43" s="1"/>
      <c r="D43" s="13">
        <f>D32</f>
        <v>70900</v>
      </c>
      <c r="E43" s="13">
        <f>E32</f>
        <v>73300</v>
      </c>
      <c r="F43" s="13">
        <f>F32</f>
        <v>90600</v>
      </c>
      <c r="G43" s="13">
        <f>G32</f>
        <v>86000</v>
      </c>
      <c r="H43" s="13">
        <f>H32</f>
        <v>86400</v>
      </c>
    </row>
    <row r="44" spans="2:8" ht="13.5" thickTop="1" x14ac:dyDescent="0.2"/>
    <row r="46" spans="2:8" ht="15" x14ac:dyDescent="0.2">
      <c r="B46" s="14"/>
      <c r="C46" s="14"/>
      <c r="D46" s="14"/>
      <c r="E46" s="14"/>
      <c r="F46" s="14"/>
      <c r="G46" s="14"/>
      <c r="H46" s="14"/>
    </row>
  </sheetData>
  <mergeCells count="2">
    <mergeCell ref="B46:H46"/>
    <mergeCell ref="B3:H3"/>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BFA068A3-BAC7-4F46-A429-67FD7C9B74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Five Year Projections</vt:lpstr>
      <vt:lpstr>'Five Year Projections'!Print_Area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2014-10-25T20:36:35Z</dcterms:created>
  <dcterms:modified xsi:type="dcterms:W3CDTF">2014-10-25T20:40:37Z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TC018775359991</vt:lpwstr>
  </property>
</Properties>
</file>